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2240"/>
  </bookViews>
  <sheets>
    <sheet name="Arkusz1" sheetId="1" r:id="rId1"/>
  </sheets>
  <definedNames>
    <definedName name="_GoBack" localSheetId="0">Arkusz1!$G$44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I26" i="1" s="1"/>
  <c r="J26" i="1" s="1"/>
  <c r="G25" i="1"/>
  <c r="G15" i="1"/>
  <c r="G14" i="1"/>
  <c r="I14" i="1" s="1"/>
  <c r="J14" i="1" s="1"/>
  <c r="G24" i="1"/>
  <c r="I24" i="1" s="1"/>
  <c r="G23" i="1"/>
  <c r="I23" i="1" s="1"/>
  <c r="J23" i="1" s="1"/>
  <c r="G22" i="1"/>
  <c r="I22" i="1" s="1"/>
  <c r="J22" i="1" s="1"/>
  <c r="G20" i="1"/>
  <c r="G19" i="1"/>
  <c r="I19" i="1" s="1"/>
  <c r="E36" i="1"/>
  <c r="G36" i="1" s="1"/>
  <c r="I25" i="1" l="1"/>
  <c r="J25" i="1" s="1"/>
  <c r="J19" i="1"/>
  <c r="J24" i="1"/>
  <c r="I20" i="1"/>
  <c r="J20" i="1" s="1"/>
  <c r="H36" i="1"/>
  <c r="H37" i="1" s="1"/>
  <c r="I15" i="1"/>
  <c r="J15" i="1" s="1"/>
  <c r="G13" i="1"/>
  <c r="I13" i="1" s="1"/>
  <c r="G12" i="1"/>
  <c r="I12" i="1" s="1"/>
  <c r="J12" i="1" s="1"/>
  <c r="G11" i="1"/>
  <c r="I11" i="1" s="1"/>
  <c r="G9" i="1"/>
  <c r="G8" i="1"/>
  <c r="I8" i="1" s="1"/>
  <c r="J8" i="1" s="1"/>
  <c r="J27" i="1" l="1"/>
  <c r="I9" i="1"/>
  <c r="J9" i="1" s="1"/>
  <c r="J11" i="1"/>
  <c r="J13" i="1"/>
  <c r="J16" i="1" l="1"/>
  <c r="J31" i="1" s="1"/>
</calcChain>
</file>

<file path=xl/sharedStrings.xml><?xml version="1.0" encoding="utf-8"?>
<sst xmlns="http://schemas.openxmlformats.org/spreadsheetml/2006/main" count="93" uniqueCount="42">
  <si>
    <t>Lp.</t>
  </si>
  <si>
    <t>Oznaczenie składnika cenowego</t>
  </si>
  <si>
    <t>Cena jednostkowa netto w zł. (do pięciu miejsc po przecinku)</t>
  </si>
  <si>
    <t>Podatek VAT</t>
  </si>
  <si>
    <t>%</t>
  </si>
  <si>
    <t>1.</t>
  </si>
  <si>
    <t>2.</t>
  </si>
  <si>
    <t>Składnik zmienny stawki sieciowej [zł/kWh] I strefa</t>
  </si>
  <si>
    <t>3.</t>
  </si>
  <si>
    <t>Składnik zmienny stawki sieciowej [zł/kWh] II strefa</t>
  </si>
  <si>
    <t>4.</t>
  </si>
  <si>
    <t xml:space="preserve">Stawka jakościowa [zł/kWh] </t>
  </si>
  <si>
    <t>5.</t>
  </si>
  <si>
    <t xml:space="preserve">Stawka opłaty przejściowej [zł/kW/m-c] </t>
  </si>
  <si>
    <t>6.</t>
  </si>
  <si>
    <t xml:space="preserve">Opłata abonamentowa [zł/m-c] </t>
  </si>
  <si>
    <t>7.</t>
  </si>
  <si>
    <t>Składnik stały stawki sieciowej [zł/kW/m-c]</t>
  </si>
  <si>
    <t>kwota w zł (dwa miejsca po przecinku)</t>
  </si>
  <si>
    <t>kW</t>
  </si>
  <si>
    <t>kWh</t>
  </si>
  <si>
    <t>x</t>
  </si>
  <si>
    <t>ilość miesięcy</t>
  </si>
  <si>
    <t>Wartość brutto w zł.(dwa miejsca po przecinku)
 kol. 7 + kol. 9</t>
  </si>
  <si>
    <t>Wartość netto w zł. (dwa miejsca po przecinku) 
kol. 3 x kol. 5 x kol. 6</t>
  </si>
  <si>
    <t>Opłata OZE [zł/kWh]</t>
  </si>
  <si>
    <t>m-c/ppe</t>
  </si>
  <si>
    <t>Cena jednostkowa netto w zł. (do czterech miejsc po przecinku)</t>
  </si>
  <si>
    <t>Szacowana ilość energii elektrycznej (kWh)</t>
  </si>
  <si>
    <t>J.m. kW/kWh/ppe</t>
  </si>
  <si>
    <t>Ilość j.m.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</si>
  <si>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C11</t>
    </r>
  </si>
  <si>
    <t>8.</t>
  </si>
  <si>
    <t>Opłata Kogeneracyjna  [zł/kWh]</t>
  </si>
  <si>
    <r>
      <t xml:space="preserve">1.  </t>
    </r>
    <r>
      <rPr>
        <b/>
        <sz val="10"/>
        <color theme="1"/>
        <rFont val="Times New Roman"/>
        <family val="1"/>
        <charset val="238"/>
      </rPr>
      <t>OPŁATA ZA ŚWIADCZONE USŁUGI DYSTRYBUCJI – GRUPA TARYFOWA B21</t>
    </r>
  </si>
  <si>
    <t>RAZEM  BRUTTO DLA TABELI NR 1 od poz. 1. do 8.</t>
  </si>
  <si>
    <t xml:space="preserve">Wartość dystrybucji brutto łącznie: </t>
  </si>
  <si>
    <t>Energia czynna rok 2020</t>
  </si>
  <si>
    <t>Kompleksowa dostawa energii elektrycznej obejmująca sprzedaż oraz świadczenie usługi dystrybucji  dla Samodzielnego Publicznego Zespołu Opieki Zdrowotnej  w Kościanie</t>
  </si>
  <si>
    <t xml:space="preserve">Miejscowość: …............., dnia ..........-..........-2019 r. </t>
  </si>
  <si>
    <t>( podpis uprawnionego przedstawiciela wykonawcy)</t>
  </si>
  <si>
    <t>………………………………………………………………………..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</si>
</sst>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"/>
    <numFmt numFmtId="166" formatCode="#,##0.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165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4" fontId="5" fillId="0" borderId="0" xfId="0" applyNumberFormat="1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showGridLines="0" tabSelected="1" zoomScaleNormal="100" workbookViewId="0">
      <selection activeCell="G52" sqref="G52"/>
    </sheetView>
  </sheetViews>
  <sheetFormatPr defaultRowHeight="12.75" x14ac:dyDescent="0.2"/>
  <cols>
    <col min="1" max="1" width="4.140625" style="11" bestFit="1" customWidth="1"/>
    <col min="2" max="2" width="38" style="11" customWidth="1"/>
    <col min="3" max="3" width="16.28515625" style="11" customWidth="1"/>
    <col min="4" max="4" width="12.5703125" style="11" customWidth="1"/>
    <col min="5" max="5" width="11.28515625" style="11" bestFit="1" customWidth="1"/>
    <col min="6" max="6" width="14.85546875" style="11" customWidth="1"/>
    <col min="7" max="7" width="12.28515625" style="11" customWidth="1"/>
    <col min="8" max="8" width="16.140625" style="11" customWidth="1"/>
    <col min="9" max="9" width="9.42578125" style="11" customWidth="1"/>
    <col min="10" max="10" width="10.85546875" style="11" customWidth="1"/>
    <col min="11" max="11" width="10.5703125" style="11" bestFit="1" customWidth="1"/>
    <col min="12" max="16384" width="9.140625" style="11"/>
  </cols>
  <sheetData>
    <row r="1" spans="1:11" ht="15.75" customHeight="1" x14ac:dyDescent="0.2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7"/>
    </row>
    <row r="2" spans="1:11" ht="12.7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7"/>
    </row>
    <row r="3" spans="1:11" x14ac:dyDescent="0.2">
      <c r="A3" s="47" t="s">
        <v>0</v>
      </c>
      <c r="B3" s="47" t="s">
        <v>1</v>
      </c>
      <c r="C3" s="47" t="s">
        <v>22</v>
      </c>
      <c r="D3" s="35" t="s">
        <v>29</v>
      </c>
      <c r="E3" s="47" t="s">
        <v>30</v>
      </c>
      <c r="F3" s="47" t="s">
        <v>2</v>
      </c>
      <c r="G3" s="35" t="s">
        <v>24</v>
      </c>
      <c r="H3" s="47" t="s">
        <v>3</v>
      </c>
      <c r="I3" s="47"/>
      <c r="J3" s="47" t="s">
        <v>23</v>
      </c>
    </row>
    <row r="4" spans="1:11" x14ac:dyDescent="0.2">
      <c r="A4" s="47"/>
      <c r="B4" s="47"/>
      <c r="C4" s="47"/>
      <c r="D4" s="36"/>
      <c r="E4" s="47"/>
      <c r="F4" s="47"/>
      <c r="G4" s="36"/>
      <c r="H4" s="47"/>
      <c r="I4" s="47"/>
      <c r="J4" s="47"/>
    </row>
    <row r="5" spans="1:11" ht="51" x14ac:dyDescent="0.2">
      <c r="A5" s="47"/>
      <c r="B5" s="47"/>
      <c r="C5" s="47"/>
      <c r="D5" s="37"/>
      <c r="E5" s="47"/>
      <c r="F5" s="47"/>
      <c r="G5" s="36"/>
      <c r="H5" s="12" t="s">
        <v>4</v>
      </c>
      <c r="I5" s="9" t="s">
        <v>18</v>
      </c>
      <c r="J5" s="47"/>
    </row>
    <row r="6" spans="1:11" x14ac:dyDescent="0.2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9">
        <v>9</v>
      </c>
      <c r="J6" s="12">
        <v>10</v>
      </c>
    </row>
    <row r="7" spans="1:11" x14ac:dyDescent="0.2">
      <c r="A7" s="30" t="s">
        <v>31</v>
      </c>
      <c r="B7" s="30"/>
      <c r="C7" s="30"/>
      <c r="D7" s="30"/>
      <c r="E7" s="30"/>
      <c r="F7" s="30"/>
      <c r="G7" s="30"/>
      <c r="H7" s="30"/>
      <c r="I7" s="30"/>
      <c r="J7" s="30"/>
    </row>
    <row r="8" spans="1:11" x14ac:dyDescent="0.2">
      <c r="A8" s="12" t="s">
        <v>5</v>
      </c>
      <c r="B8" s="13" t="s">
        <v>17</v>
      </c>
      <c r="C8" s="14">
        <v>12</v>
      </c>
      <c r="D8" s="14" t="s">
        <v>19</v>
      </c>
      <c r="E8" s="15"/>
      <c r="F8" s="16">
        <v>3.77</v>
      </c>
      <c r="G8" s="17">
        <f>ROUND(C8*E8*F8,2)</f>
        <v>0</v>
      </c>
      <c r="H8" s="18">
        <v>23</v>
      </c>
      <c r="I8" s="17">
        <f>ROUND(G8*0.23,2)</f>
        <v>0</v>
      </c>
      <c r="J8" s="17">
        <f>ROUND(G8+I8,2)</f>
        <v>0</v>
      </c>
    </row>
    <row r="9" spans="1:11" ht="25.5" x14ac:dyDescent="0.2">
      <c r="A9" s="12" t="s">
        <v>6</v>
      </c>
      <c r="B9" s="19" t="s">
        <v>7</v>
      </c>
      <c r="C9" s="14">
        <v>1</v>
      </c>
      <c r="D9" s="14" t="s">
        <v>20</v>
      </c>
      <c r="E9" s="20"/>
      <c r="F9" s="16">
        <v>0.14580000000000001</v>
      </c>
      <c r="G9" s="17">
        <f>ROUND(C9*E9*F9,2)</f>
        <v>0</v>
      </c>
      <c r="H9" s="18">
        <v>23</v>
      </c>
      <c r="I9" s="17">
        <f>ROUND(G9*0.23,2)</f>
        <v>0</v>
      </c>
      <c r="J9" s="17">
        <f>ROUND(G9+I9,2)</f>
        <v>0</v>
      </c>
    </row>
    <row r="10" spans="1:11" ht="25.5" x14ac:dyDescent="0.2">
      <c r="A10" s="12" t="s">
        <v>8</v>
      </c>
      <c r="B10" s="19" t="s">
        <v>9</v>
      </c>
      <c r="C10" s="14" t="s">
        <v>21</v>
      </c>
      <c r="D10" s="14" t="s">
        <v>21</v>
      </c>
      <c r="E10" s="20"/>
      <c r="F10" s="16" t="s">
        <v>21</v>
      </c>
      <c r="G10" s="17" t="s">
        <v>21</v>
      </c>
      <c r="H10" s="18" t="s">
        <v>21</v>
      </c>
      <c r="I10" s="17" t="s">
        <v>21</v>
      </c>
      <c r="J10" s="17" t="s">
        <v>21</v>
      </c>
    </row>
    <row r="11" spans="1:11" x14ac:dyDescent="0.2">
      <c r="A11" s="12" t="s">
        <v>10</v>
      </c>
      <c r="B11" s="19" t="s">
        <v>11</v>
      </c>
      <c r="C11" s="14">
        <v>1</v>
      </c>
      <c r="D11" s="14" t="s">
        <v>20</v>
      </c>
      <c r="E11" s="20"/>
      <c r="F11" s="16">
        <v>1.2999999999999999E-2</v>
      </c>
      <c r="G11" s="17">
        <f>ROUND(C11*E11*F11,2)</f>
        <v>0</v>
      </c>
      <c r="H11" s="18">
        <v>23</v>
      </c>
      <c r="I11" s="17">
        <f t="shared" ref="I11:I15" si="0">ROUND(G11*0.23,2)</f>
        <v>0</v>
      </c>
      <c r="J11" s="17">
        <f t="shared" ref="J11:J15" si="1">ROUND(G11+I11,2)</f>
        <v>0</v>
      </c>
    </row>
    <row r="12" spans="1:11" x14ac:dyDescent="0.2">
      <c r="A12" s="12" t="s">
        <v>12</v>
      </c>
      <c r="B12" s="19" t="s">
        <v>13</v>
      </c>
      <c r="C12" s="14">
        <v>12</v>
      </c>
      <c r="D12" s="14" t="s">
        <v>19</v>
      </c>
      <c r="E12" s="20"/>
      <c r="F12" s="16">
        <v>0.08</v>
      </c>
      <c r="G12" s="17">
        <f t="shared" ref="G12:G13" si="2">ROUND(C12*E12*F12,2)</f>
        <v>0</v>
      </c>
      <c r="H12" s="18">
        <v>23</v>
      </c>
      <c r="I12" s="17">
        <f t="shared" si="0"/>
        <v>0</v>
      </c>
      <c r="J12" s="17">
        <f t="shared" si="1"/>
        <v>0</v>
      </c>
    </row>
    <row r="13" spans="1:11" x14ac:dyDescent="0.2">
      <c r="A13" s="12" t="s">
        <v>14</v>
      </c>
      <c r="B13" s="19" t="s">
        <v>15</v>
      </c>
      <c r="C13" s="14">
        <v>12</v>
      </c>
      <c r="D13" s="14" t="s">
        <v>26</v>
      </c>
      <c r="E13" s="20"/>
      <c r="F13" s="16">
        <v>1.92</v>
      </c>
      <c r="G13" s="17">
        <f t="shared" si="2"/>
        <v>0</v>
      </c>
      <c r="H13" s="18">
        <v>23</v>
      </c>
      <c r="I13" s="17">
        <f t="shared" si="0"/>
        <v>0</v>
      </c>
      <c r="J13" s="17">
        <f t="shared" si="1"/>
        <v>0</v>
      </c>
    </row>
    <row r="14" spans="1:11" x14ac:dyDescent="0.2">
      <c r="A14" s="12" t="s">
        <v>16</v>
      </c>
      <c r="B14" s="19" t="s">
        <v>25</v>
      </c>
      <c r="C14" s="14">
        <v>1</v>
      </c>
      <c r="D14" s="14" t="s">
        <v>20</v>
      </c>
      <c r="E14" s="20"/>
      <c r="F14" s="16">
        <v>1.58E-3</v>
      </c>
      <c r="G14" s="17">
        <f>E14*F14</f>
        <v>0</v>
      </c>
      <c r="H14" s="18">
        <v>23</v>
      </c>
      <c r="I14" s="17">
        <f t="shared" ref="I14" si="3">ROUND(G14*0.23,2)</f>
        <v>0</v>
      </c>
      <c r="J14" s="17">
        <f t="shared" ref="J14" si="4">ROUND(G14+I14,2)</f>
        <v>0</v>
      </c>
    </row>
    <row r="15" spans="1:11" x14ac:dyDescent="0.2">
      <c r="A15" s="12" t="s">
        <v>32</v>
      </c>
      <c r="B15" s="19" t="s">
        <v>33</v>
      </c>
      <c r="C15" s="14">
        <v>1</v>
      </c>
      <c r="D15" s="14" t="s">
        <v>20</v>
      </c>
      <c r="E15" s="20"/>
      <c r="F15" s="16">
        <v>0</v>
      </c>
      <c r="G15" s="17">
        <f>E15*F15</f>
        <v>0</v>
      </c>
      <c r="H15" s="18">
        <v>23</v>
      </c>
      <c r="I15" s="17">
        <f t="shared" si="0"/>
        <v>0</v>
      </c>
      <c r="J15" s="17">
        <f t="shared" si="1"/>
        <v>0</v>
      </c>
    </row>
    <row r="16" spans="1:11" x14ac:dyDescent="0.2">
      <c r="A16" s="31" t="s">
        <v>35</v>
      </c>
      <c r="B16" s="32"/>
      <c r="C16" s="32"/>
      <c r="D16" s="32"/>
      <c r="E16" s="32"/>
      <c r="F16" s="32"/>
      <c r="G16" s="32"/>
      <c r="H16" s="32"/>
      <c r="I16" s="33"/>
      <c r="J16" s="21">
        <f>SUM(J8:J15)</f>
        <v>0</v>
      </c>
    </row>
    <row r="18" spans="1:10" x14ac:dyDescent="0.2">
      <c r="A18" s="30" t="s">
        <v>34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">
      <c r="A19" s="12" t="s">
        <v>5</v>
      </c>
      <c r="B19" s="13" t="s">
        <v>17</v>
      </c>
      <c r="C19" s="14">
        <v>12</v>
      </c>
      <c r="D19" s="14" t="s">
        <v>19</v>
      </c>
      <c r="E19" s="15"/>
      <c r="F19" s="16">
        <v>12.709</v>
      </c>
      <c r="G19" s="17">
        <f>ROUND(C19*E19*F19,2)</f>
        <v>0</v>
      </c>
      <c r="H19" s="18">
        <v>23</v>
      </c>
      <c r="I19" s="17">
        <f>ROUND(G19*0.23,2)</f>
        <v>0</v>
      </c>
      <c r="J19" s="17">
        <f>ROUND(G19+I19,2)</f>
        <v>0</v>
      </c>
    </row>
    <row r="20" spans="1:10" ht="25.5" x14ac:dyDescent="0.2">
      <c r="A20" s="12" t="s">
        <v>6</v>
      </c>
      <c r="B20" s="19" t="s">
        <v>7</v>
      </c>
      <c r="C20" s="14">
        <v>1</v>
      </c>
      <c r="D20" s="14" t="s">
        <v>20</v>
      </c>
      <c r="E20" s="20"/>
      <c r="F20" s="16">
        <v>4.3439999999999999E-2</v>
      </c>
      <c r="G20" s="17">
        <f>ROUND(C20*E20*F20,2)</f>
        <v>0</v>
      </c>
      <c r="H20" s="18">
        <v>23</v>
      </c>
      <c r="I20" s="17">
        <f>ROUND(G20*0.23,2)</f>
        <v>0</v>
      </c>
      <c r="J20" s="17">
        <f>ROUND(G20+I20,2)</f>
        <v>0</v>
      </c>
    </row>
    <row r="21" spans="1:10" ht="25.5" x14ac:dyDescent="0.2">
      <c r="A21" s="12" t="s">
        <v>8</v>
      </c>
      <c r="B21" s="19" t="s">
        <v>9</v>
      </c>
      <c r="C21" s="14" t="s">
        <v>21</v>
      </c>
      <c r="D21" s="14" t="s">
        <v>21</v>
      </c>
      <c r="E21" s="20"/>
      <c r="F21" s="16" t="s">
        <v>21</v>
      </c>
      <c r="G21" s="17" t="s">
        <v>21</v>
      </c>
      <c r="H21" s="18" t="s">
        <v>21</v>
      </c>
      <c r="I21" s="17" t="s">
        <v>21</v>
      </c>
      <c r="J21" s="17" t="s">
        <v>21</v>
      </c>
    </row>
    <row r="22" spans="1:10" x14ac:dyDescent="0.2">
      <c r="A22" s="12" t="s">
        <v>10</v>
      </c>
      <c r="B22" s="19" t="s">
        <v>11</v>
      </c>
      <c r="C22" s="14">
        <v>1</v>
      </c>
      <c r="D22" s="14" t="s">
        <v>20</v>
      </c>
      <c r="E22" s="20"/>
      <c r="F22" s="16">
        <v>1.2999999999999999E-2</v>
      </c>
      <c r="G22" s="17">
        <f>ROUND(C22*E22*F22,2)</f>
        <v>0</v>
      </c>
      <c r="H22" s="18">
        <v>23</v>
      </c>
      <c r="I22" s="17">
        <f t="shared" ref="I22:I26" si="5">ROUND(G22*0.23,2)</f>
        <v>0</v>
      </c>
      <c r="J22" s="17">
        <f t="shared" ref="J22:J26" si="6">ROUND(G22+I22,2)</f>
        <v>0</v>
      </c>
    </row>
    <row r="23" spans="1:10" x14ac:dyDescent="0.2">
      <c r="A23" s="12" t="s">
        <v>12</v>
      </c>
      <c r="B23" s="19" t="s">
        <v>13</v>
      </c>
      <c r="C23" s="14">
        <v>12</v>
      </c>
      <c r="D23" s="14" t="s">
        <v>19</v>
      </c>
      <c r="E23" s="20"/>
      <c r="F23" s="16">
        <v>0.19</v>
      </c>
      <c r="G23" s="17">
        <f t="shared" ref="G23:G24" si="7">ROUND(C23*E23*F23,2)</f>
        <v>0</v>
      </c>
      <c r="H23" s="18">
        <v>23</v>
      </c>
      <c r="I23" s="17">
        <f t="shared" si="5"/>
        <v>0</v>
      </c>
      <c r="J23" s="17">
        <f t="shared" si="6"/>
        <v>0</v>
      </c>
    </row>
    <row r="24" spans="1:10" x14ac:dyDescent="0.2">
      <c r="A24" s="12" t="s">
        <v>14</v>
      </c>
      <c r="B24" s="19" t="s">
        <v>15</v>
      </c>
      <c r="C24" s="14">
        <v>12</v>
      </c>
      <c r="D24" s="14" t="s">
        <v>26</v>
      </c>
      <c r="E24" s="20"/>
      <c r="F24" s="16">
        <v>14.59</v>
      </c>
      <c r="G24" s="17">
        <f t="shared" si="7"/>
        <v>0</v>
      </c>
      <c r="H24" s="18">
        <v>23</v>
      </c>
      <c r="I24" s="17">
        <f t="shared" si="5"/>
        <v>0</v>
      </c>
      <c r="J24" s="17">
        <f t="shared" si="6"/>
        <v>0</v>
      </c>
    </row>
    <row r="25" spans="1:10" x14ac:dyDescent="0.2">
      <c r="A25" s="12" t="s">
        <v>16</v>
      </c>
      <c r="B25" s="19" t="s">
        <v>25</v>
      </c>
      <c r="C25" s="14">
        <v>1</v>
      </c>
      <c r="D25" s="14" t="s">
        <v>20</v>
      </c>
      <c r="E25" s="20"/>
      <c r="F25" s="16">
        <v>1.58E-3</v>
      </c>
      <c r="G25" s="17">
        <f>E25*F25</f>
        <v>0</v>
      </c>
      <c r="H25" s="18">
        <v>23</v>
      </c>
      <c r="I25" s="17">
        <f t="shared" si="5"/>
        <v>0</v>
      </c>
      <c r="J25" s="17">
        <f t="shared" si="6"/>
        <v>0</v>
      </c>
    </row>
    <row r="26" spans="1:10" x14ac:dyDescent="0.2">
      <c r="A26" s="12" t="s">
        <v>32</v>
      </c>
      <c r="B26" s="19" t="s">
        <v>33</v>
      </c>
      <c r="C26" s="14">
        <v>1</v>
      </c>
      <c r="D26" s="14" t="s">
        <v>20</v>
      </c>
      <c r="E26" s="20"/>
      <c r="F26" s="16">
        <v>0</v>
      </c>
      <c r="G26" s="17">
        <f>E26*F26</f>
        <v>0</v>
      </c>
      <c r="H26" s="18">
        <v>23</v>
      </c>
      <c r="I26" s="17">
        <f t="shared" si="5"/>
        <v>0</v>
      </c>
      <c r="J26" s="17">
        <f t="shared" si="6"/>
        <v>0</v>
      </c>
    </row>
    <row r="27" spans="1:10" x14ac:dyDescent="0.2">
      <c r="A27" s="31" t="s">
        <v>35</v>
      </c>
      <c r="B27" s="32"/>
      <c r="C27" s="32"/>
      <c r="D27" s="32"/>
      <c r="E27" s="32"/>
      <c r="F27" s="32"/>
      <c r="G27" s="32"/>
      <c r="H27" s="32"/>
      <c r="I27" s="33"/>
      <c r="J27" s="21">
        <f>SUM(J19:J26)</f>
        <v>0</v>
      </c>
    </row>
    <row r="31" spans="1:10" x14ac:dyDescent="0.2">
      <c r="G31" s="44" t="s">
        <v>36</v>
      </c>
      <c r="H31" s="45"/>
      <c r="I31" s="46"/>
      <c r="J31" s="22">
        <f>J16+J27</f>
        <v>0</v>
      </c>
    </row>
    <row r="33" spans="1:15" x14ac:dyDescent="0.2">
      <c r="A33" s="35" t="s">
        <v>0</v>
      </c>
      <c r="B33" s="35" t="s">
        <v>1</v>
      </c>
      <c r="C33" s="35" t="s">
        <v>28</v>
      </c>
      <c r="D33" s="35" t="s">
        <v>27</v>
      </c>
      <c r="E33" s="35" t="s">
        <v>24</v>
      </c>
      <c r="F33" s="38" t="s">
        <v>3</v>
      </c>
      <c r="G33" s="39"/>
      <c r="H33" s="35" t="s">
        <v>23</v>
      </c>
    </row>
    <row r="34" spans="1:15" x14ac:dyDescent="0.2">
      <c r="A34" s="36"/>
      <c r="B34" s="36"/>
      <c r="C34" s="36"/>
      <c r="D34" s="36"/>
      <c r="E34" s="36"/>
      <c r="F34" s="40"/>
      <c r="G34" s="41"/>
      <c r="H34" s="36"/>
    </row>
    <row r="35" spans="1:15" ht="38.25" x14ac:dyDescent="0.2">
      <c r="A35" s="37"/>
      <c r="B35" s="37"/>
      <c r="C35" s="37"/>
      <c r="D35" s="37"/>
      <c r="E35" s="37"/>
      <c r="F35" s="10" t="s">
        <v>4</v>
      </c>
      <c r="G35" s="10" t="s">
        <v>18</v>
      </c>
      <c r="H35" s="37"/>
    </row>
    <row r="36" spans="1:15" x14ac:dyDescent="0.2">
      <c r="A36" s="1">
        <v>1</v>
      </c>
      <c r="B36" s="1" t="s">
        <v>37</v>
      </c>
      <c r="C36" s="5">
        <v>1130000</v>
      </c>
      <c r="D36" s="6"/>
      <c r="E36" s="3">
        <f>ROUND(C36*D36,2)</f>
        <v>0</v>
      </c>
      <c r="F36" s="3">
        <v>23</v>
      </c>
      <c r="G36" s="3">
        <f>ROUND(E36*0.23,2)</f>
        <v>0</v>
      </c>
      <c r="H36" s="3">
        <f>E36+G36</f>
        <v>0</v>
      </c>
    </row>
    <row r="37" spans="1:15" x14ac:dyDescent="0.2">
      <c r="A37" s="42"/>
      <c r="B37" s="43"/>
      <c r="C37" s="2"/>
      <c r="D37" s="7" t="s">
        <v>21</v>
      </c>
      <c r="E37" s="8" t="s">
        <v>21</v>
      </c>
      <c r="F37" s="4">
        <v>23</v>
      </c>
      <c r="G37" s="8" t="s">
        <v>21</v>
      </c>
      <c r="H37" s="4">
        <f>SUM(H36:H36)</f>
        <v>0</v>
      </c>
    </row>
    <row r="38" spans="1:15" x14ac:dyDescent="0.2">
      <c r="J38" s="25"/>
    </row>
    <row r="39" spans="1:15" x14ac:dyDescent="0.2"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23"/>
      <c r="K40" s="23"/>
      <c r="L40" s="23"/>
      <c r="M40" s="23"/>
      <c r="N40" s="23"/>
      <c r="O40" s="23"/>
    </row>
    <row r="41" spans="1:1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23"/>
      <c r="K41" s="23"/>
      <c r="L41" s="23"/>
      <c r="M41" s="23"/>
      <c r="N41" s="23"/>
      <c r="O41" s="23"/>
    </row>
    <row r="42" spans="1:15" x14ac:dyDescent="0.2"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"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">
      <c r="G44" s="49" t="s">
        <v>39</v>
      </c>
      <c r="H44" s="23"/>
      <c r="I44" s="23"/>
      <c r="J44" s="24"/>
      <c r="K44" s="23"/>
      <c r="L44" s="23"/>
      <c r="M44" s="23"/>
      <c r="N44" s="23"/>
      <c r="O44" s="23"/>
    </row>
    <row r="45" spans="1:15" ht="15" x14ac:dyDescent="0.25">
      <c r="G45"/>
      <c r="H45" s="23"/>
      <c r="I45" s="23"/>
      <c r="J45" s="24"/>
      <c r="K45" s="23"/>
      <c r="L45" s="23"/>
      <c r="M45" s="23"/>
      <c r="N45" s="23"/>
      <c r="O45" s="23"/>
    </row>
    <row r="46" spans="1:15" x14ac:dyDescent="0.2">
      <c r="G46" s="50" t="s">
        <v>40</v>
      </c>
      <c r="H46" s="50"/>
      <c r="I46" s="50"/>
      <c r="J46" s="50"/>
      <c r="K46" s="23"/>
      <c r="L46" s="23"/>
      <c r="M46" s="23"/>
      <c r="N46" s="23"/>
      <c r="O46" s="23"/>
    </row>
    <row r="47" spans="1:15" ht="15" x14ac:dyDescent="0.25">
      <c r="G47" s="51" t="s">
        <v>41</v>
      </c>
      <c r="H47" s="51"/>
      <c r="I47" s="51"/>
      <c r="J47" s="51"/>
    </row>
    <row r="48" spans="1:15" x14ac:dyDescent="0.2">
      <c r="G48" s="48"/>
      <c r="J48" s="25"/>
      <c r="K48" s="26"/>
    </row>
    <row r="49" spans="7:7" ht="15" x14ac:dyDescent="0.25">
      <c r="G49"/>
    </row>
    <row r="50" spans="7:7" ht="15" x14ac:dyDescent="0.25">
      <c r="G50"/>
    </row>
    <row r="51" spans="7:7" ht="15" x14ac:dyDescent="0.25">
      <c r="G51"/>
    </row>
    <row r="52" spans="7:7" ht="15" x14ac:dyDescent="0.25">
      <c r="G52"/>
    </row>
  </sheetData>
  <mergeCells count="26">
    <mergeCell ref="G46:J46"/>
    <mergeCell ref="G47:J47"/>
    <mergeCell ref="B3:B5"/>
    <mergeCell ref="C3:C5"/>
    <mergeCell ref="F3:F5"/>
    <mergeCell ref="H3:I4"/>
    <mergeCell ref="J3:J5"/>
    <mergeCell ref="E3:E5"/>
    <mergeCell ref="G3:G5"/>
    <mergeCell ref="D3:D5"/>
    <mergeCell ref="A1:J2"/>
    <mergeCell ref="A18:J18"/>
    <mergeCell ref="A27:I27"/>
    <mergeCell ref="A16:I16"/>
    <mergeCell ref="A40:I41"/>
    <mergeCell ref="E33:E35"/>
    <mergeCell ref="F33:G34"/>
    <mergeCell ref="H33:H35"/>
    <mergeCell ref="A37:B37"/>
    <mergeCell ref="B33:B35"/>
    <mergeCell ref="C33:C35"/>
    <mergeCell ref="D33:D35"/>
    <mergeCell ref="G31:I31"/>
    <mergeCell ref="A33:A35"/>
    <mergeCell ref="A7:J7"/>
    <mergeCell ref="A3:A5"/>
  </mergeCells>
  <pageMargins left="0.7" right="0.7" top="0.75" bottom="0.75" header="0.3" footer="0.3"/>
  <pageSetup paperSize="9" scale="68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2019-11-27T07:15:44Z</dcterms:modified>
</cp:coreProperties>
</file>